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capp-372\a&amp;jp$\Users\Lisa.Hellem_AJ-Law.c\Documents\OLD_Z_DRIVE\Office- Administration\ALA\Board 2026-2027\Sponsorships\"/>
    </mc:Choice>
  </mc:AlternateContent>
  <xr:revisionPtr revIDLastSave="0" documentId="8_{F92E207B-7C48-4AA6-90FE-11D6AA420A8E}" xr6:coauthVersionLast="47" xr6:coauthVersionMax="47" xr10:uidLastSave="{00000000-0000-0000-0000-000000000000}"/>
  <bookViews>
    <workbookView xWindow="26" yWindow="386" windowWidth="12917" windowHeight="9865" xr2:uid="{00000000-000D-0000-FFFF-FFFF00000000}"/>
  </bookViews>
  <sheets>
    <sheet name="2024" sheetId="1" r:id="rId1"/>
  </sheets>
  <definedNames>
    <definedName name="Advances">'2024'!#REF!</definedName>
    <definedName name="AllData">tblExpenses[[DATE]:[MISC.]]</definedName>
    <definedName name="BeginDate">'2024'!$H$5</definedName>
    <definedName name="EndDate">'2024'!$H$6</definedName>
    <definedName name="MileageRate">'2024'!$K$4</definedName>
    <definedName name="_xlnm.Print_Titles" localSheetId="0">'2024'!$16:$19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K24" i="1"/>
  <c r="K25" i="1"/>
  <c r="K26" i="1"/>
  <c r="K27" i="1"/>
  <c r="K28" i="1"/>
  <c r="K29" i="1"/>
  <c r="K30" i="1"/>
  <c r="J28" i="1"/>
  <c r="J27" i="1"/>
  <c r="J26" i="1"/>
  <c r="J25" i="1"/>
  <c r="J24" i="1"/>
  <c r="G31" i="1"/>
  <c r="F31" i="1"/>
  <c r="E31" i="1"/>
  <c r="J22" i="1"/>
  <c r="J29" i="1"/>
  <c r="J30" i="1"/>
  <c r="K31" i="1" l="1"/>
  <c r="J31" i="1"/>
</calcChain>
</file>

<file path=xl/sharedStrings.xml><?xml version="1.0" encoding="utf-8"?>
<sst xmlns="http://schemas.openxmlformats.org/spreadsheetml/2006/main" count="35" uniqueCount="29">
  <si>
    <t>EXPENSE REPORT</t>
  </si>
  <si>
    <t>ALAMN</t>
  </si>
  <si>
    <t>5353 Wayzata Boulevard, #350, Minneapolis, MN 55416</t>
  </si>
  <si>
    <t>SUBMIT TO</t>
  </si>
  <si>
    <t>YOUR NAME</t>
  </si>
  <si>
    <t>EMAIL</t>
  </si>
  <si>
    <t>FIRM</t>
  </si>
  <si>
    <t>PHONE</t>
  </si>
  <si>
    <t>CHECK PAYABLE TO:</t>
  </si>
  <si>
    <t xml:space="preserve">Address </t>
  </si>
  <si>
    <t>City, State and Zip</t>
  </si>
  <si>
    <t>Purpose of Expense reimbursement or coding, i.e., if scholarship what scholarship and amount awarded</t>
  </si>
  <si>
    <t>ODOMETER</t>
  </si>
  <si>
    <t xml:space="preserve"> </t>
  </si>
  <si>
    <t>DATE</t>
  </si>
  <si>
    <t>DESCRIPTION</t>
  </si>
  <si>
    <t>HOTEL</t>
  </si>
  <si>
    <t>TRANSPORT</t>
  </si>
  <si>
    <t>MEALS</t>
  </si>
  <si>
    <t>MISC.</t>
  </si>
  <si>
    <t>START MILES</t>
  </si>
  <si>
    <t>END MILES</t>
  </si>
  <si>
    <t>TOTAL</t>
  </si>
  <si>
    <t xml:space="preserve">TOTAL </t>
  </si>
  <si>
    <t>TOTALS</t>
  </si>
  <si>
    <t>Incomplete submissions will not be accepted.</t>
  </si>
  <si>
    <t>Michael Nguyen</t>
  </si>
  <si>
    <t>MNguyen@greeneespel.com</t>
  </si>
  <si>
    <t>612-373-8328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</si>
</sst>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&quot;/day&quot;"/>
    <numFmt numFmtId="165" formatCode="#,##0.0_)&quot; mi.&quot;;\(#,##0.0\)&quot; mi.&quot;"/>
    <numFmt numFmtId="166" formatCode="&quot;$&quot;#,##0.000"/>
    <numFmt numFmtId="167" formatCode="&quot;$&quot;#,##0.00"/>
  </numFmts>
  <fonts count="2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mbria"/>
      <family val="2"/>
      <scheme val="major"/>
    </font>
    <font>
      <u/>
      <sz val="10"/>
      <color theme="4"/>
      <name val="Calibri"/>
      <family val="2"/>
      <scheme val="minor"/>
    </font>
    <font>
      <sz val="10"/>
      <color theme="3" tint="0.24994659260841701"/>
      <name val="Cambria"/>
      <family val="2"/>
      <scheme val="maj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b/>
      <sz val="10"/>
      <color theme="3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theme="3"/>
      <name val="Calibri"/>
      <family val="2"/>
      <scheme val="minor"/>
    </font>
    <font>
      <sz val="9"/>
      <color theme="3"/>
      <name val="Cambria"/>
      <family val="2"/>
      <scheme val="major"/>
    </font>
    <font>
      <sz val="10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3"/>
      <name val="Cambria"/>
      <family val="1"/>
      <scheme val="major"/>
    </font>
    <font>
      <sz val="10"/>
      <color rgb="FF2E2224"/>
      <name val="Calibri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10" fillId="0" borderId="0" xfId="3" applyAlignment="1">
      <alignment vertical="center"/>
    </xf>
    <xf numFmtId="0" fontId="10" fillId="0" borderId="0" xfId="3" applyAlignment="1"/>
    <xf numFmtId="14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7" fontId="5" fillId="0" borderId="0" xfId="2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0" fontId="13" fillId="0" borderId="0" xfId="7" applyAlignment="1">
      <alignment horizontal="left" vertical="center" indent="1"/>
    </xf>
    <xf numFmtId="7" fontId="11" fillId="0" borderId="0" xfId="0" applyNumberFormat="1" applyFont="1" applyAlignment="1"/>
    <xf numFmtId="0" fontId="9" fillId="0" borderId="0" xfId="5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1" xfId="6" applyBorder="1" applyAlignment="1">
      <alignment horizontal="right" indent="1"/>
    </xf>
    <xf numFmtId="0" fontId="12" fillId="0" borderId="0" xfId="6" applyBorder="1" applyAlignment="1">
      <alignment horizontal="left" vertical="center"/>
    </xf>
    <xf numFmtId="0" fontId="13" fillId="0" borderId="0" xfId="7" applyBorder="1" applyAlignment="1">
      <alignment horizontal="left" vertical="center" indent="1"/>
    </xf>
    <xf numFmtId="164" fontId="13" fillId="0" borderId="0" xfId="7" applyNumberFormat="1" applyBorder="1" applyAlignment="1">
      <alignment horizontal="left" vertical="center" indent="1"/>
    </xf>
    <xf numFmtId="0" fontId="12" fillId="0" borderId="1" xfId="6" applyBorder="1" applyAlignment="1">
      <alignment vertical="center"/>
    </xf>
    <xf numFmtId="14" fontId="13" fillId="0" borderId="0" xfId="7" applyNumberFormat="1" applyBorder="1" applyAlignment="1">
      <alignment horizontal="left" vertical="center" indent="1"/>
    </xf>
    <xf numFmtId="0" fontId="12" fillId="0" borderId="1" xfId="6" applyBorder="1" applyAlignment="1">
      <alignment horizontal="left"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3" fillId="0" borderId="0" xfId="0" applyFont="1" applyAlignment="1">
      <alignment horizontal="left" vertical="top"/>
    </xf>
    <xf numFmtId="7" fontId="5" fillId="0" borderId="0" xfId="2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10" fillId="0" borderId="0" xfId="3" applyAlignment="1">
      <alignment horizontal="left" indent="1"/>
    </xf>
    <xf numFmtId="0" fontId="14" fillId="0" borderId="0" xfId="0" applyFont="1" applyAlignment="1">
      <alignment horizontal="center" vertical="center"/>
    </xf>
    <xf numFmtId="0" fontId="12" fillId="0" borderId="0" xfId="7" applyFont="1" applyAlignment="1">
      <alignment horizontal="left" vertical="center" indent="1"/>
    </xf>
    <xf numFmtId="0" fontId="15" fillId="0" borderId="0" xfId="4" applyFont="1" applyAlignment="1">
      <alignment horizontal="left" vertical="center" indent="1"/>
    </xf>
    <xf numFmtId="166" fontId="13" fillId="0" borderId="0" xfId="7" applyNumberFormat="1" applyBorder="1" applyAlignment="1">
      <alignment horizontal="left" vertical="center" indent="1"/>
    </xf>
    <xf numFmtId="167" fontId="13" fillId="0" borderId="0" xfId="7" applyNumberFormat="1" applyBorder="1" applyAlignment="1">
      <alignment horizontal="left" vertical="center" indent="1"/>
    </xf>
    <xf numFmtId="7" fontId="5" fillId="0" borderId="0" xfId="1" applyNumberFormat="1" applyFont="1" applyFill="1" applyBorder="1" applyAlignment="1">
      <alignment horizontal="right" vertical="center"/>
    </xf>
    <xf numFmtId="0" fontId="4" fillId="0" borderId="0" xfId="4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0" fontId="17" fillId="0" borderId="1" xfId="6" applyFont="1" applyBorder="1" applyAlignment="1">
      <alignment vertical="center"/>
    </xf>
    <xf numFmtId="0" fontId="18" fillId="0" borderId="0" xfId="7" applyFont="1" applyAlignment="1">
      <alignment horizontal="left" vertical="center" indent="1"/>
    </xf>
    <xf numFmtId="0" fontId="19" fillId="0" borderId="0" xfId="0" applyFont="1">
      <alignment vertical="center"/>
    </xf>
    <xf numFmtId="0" fontId="18" fillId="0" borderId="0" xfId="0" applyFont="1" applyAlignment="1">
      <alignment horizontal="left" vertical="center" wrapText="1" indent="1"/>
    </xf>
    <xf numFmtId="2" fontId="16" fillId="0" borderId="0" xfId="0" applyNumberFormat="1" applyFont="1" applyAlignment="1">
      <alignment horizontal="left" vertical="center"/>
    </xf>
    <xf numFmtId="2" fontId="16" fillId="0" borderId="0" xfId="0" applyNumberFormat="1" applyFont="1">
      <alignment vertical="center"/>
    </xf>
    <xf numFmtId="0" fontId="4" fillId="0" borderId="0" xfId="4" applyAlignment="1">
      <alignment vertical="center"/>
    </xf>
  </cellXfs>
  <cellStyles count="10">
    <cellStyle name="Comma" xfId="1" builtinId="3"/>
    <cellStyle name="Currency" xfId="2" builtinId="4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Normal" xfId="0" builtinId="0" customBuiltin="1"/>
    <cellStyle name="Title" xfId="3" builtinId="15" customBuiltin="1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1" formatCode="&quot;$&quot;#,##0.00_);\(&quot;$&quot;#,##0.0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1" formatCode="&quot;$&quot;#,##0.00_);\(&quot;$&quot;#,##0.00\)"/>
      <alignment horizontal="right" vertical="center" textRotation="0" wrapText="0" relativeIndent="-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.0_)&quot; mi.&quot;;\(#,##0.0\)&quot; mi.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#,##0.0_)&quot; mi.&quot;;\(#,##0.0\)&quot; mi.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major"/>
      </font>
      <alignment horizontal="center" vertical="center" textRotation="0" wrapText="0" indent="0" justifyLastLine="0" shrinkToFit="0" readingOrder="0"/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vertical style="thin">
          <color theme="1" tint="0.34998626667073579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Report_Table1" defaultPivotStyle="PivotStyleLight16">
    <tableStyle name="ExpenseReport_Table1" pivot="0" count="3" xr9:uid="{00000000-0011-0000-FFFF-FFFF00000000}">
      <tableStyleElement type="wholeTable" dxfId="29"/>
      <tableStyleElement type="headerRow" dxfId="28"/>
      <tableStyleElement type="totalRow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Expenses" displayName="tblExpenses" ref="B19:K31" totalsRowCount="1" headerRowDxfId="22" dataDxfId="21" totalsRowDxfId="20">
  <tableColumns count="10">
    <tableColumn id="1" xr3:uid="{00000000-0010-0000-0000-000001000000}" name="DATE" totalsRowLabel="TOTALS" dataDxfId="19" totalsRowDxfId="18"/>
    <tableColumn id="3" xr3:uid="{00000000-0010-0000-0000-000003000000}" name="DESCRIPTION" dataDxfId="17" totalsRowDxfId="16"/>
    <tableColumn id="4" xr3:uid="{00000000-0010-0000-0000-000004000000}" name="HOTEL" totalsRowFunction="custom" dataDxfId="15" totalsRowDxfId="14">
      <totalsRowFormula>SUBTOTAL(109,D20:D30)</totalsRowFormula>
    </tableColumn>
    <tableColumn id="5" xr3:uid="{00000000-0010-0000-0000-000005000000}" name="TRANSPORT" totalsRowFunction="sum" dataDxfId="13" totalsRowDxfId="12"/>
    <tableColumn id="8" xr3:uid="{00000000-0010-0000-0000-000008000000}" name="MEALS" totalsRowFunction="sum" dataDxfId="11" totalsRowDxfId="10"/>
    <tableColumn id="10" xr3:uid="{00000000-0010-0000-0000-00000A000000}" name="MISC." totalsRowFunction="sum" dataDxfId="9" totalsRowDxfId="8"/>
    <tableColumn id="6" xr3:uid="{00000000-0010-0000-0000-000006000000}" name="START MILES" dataDxfId="7" totalsRowDxfId="6" dataCellStyle="Comma"/>
    <tableColumn id="7" xr3:uid="{00000000-0010-0000-0000-000007000000}" name="END MILES" dataDxfId="5" totalsRowDxfId="4" dataCellStyle="Comma"/>
    <tableColumn id="12" xr3:uid="{00000000-0010-0000-0000-00000C000000}" name="TOTAL" totalsRowFunction="custom" dataDxfId="3" totalsRowDxfId="2">
      <calculatedColumnFormula>IF(COUNTA(tblExpenses[[#This Row],[START MILES]:[END MILES]])=2,(tblExpenses[[#This Row],[END MILES]]-tblExpenses[[#This Row],[START MILES]])*MileageRate,"")</calculatedColumnFormula>
      <totalsRowFormula>SUBTOTAL(109,J20:J30)</totalsRowFormula>
    </tableColumn>
    <tableColumn id="11" xr3:uid="{00000000-0010-0000-0000-00000B000000}" name="TOTAL " totalsRowFunction="custom" dataDxfId="1" totalsRowDxfId="0">
      <calculatedColumnFormula>IF(COUNTA(tblExpenses[[#This Row],[DATE]:[END MILES]])=0,"",SUM(tblExpenses[[#This Row],[HOTEL]:[TRANSPORT]],tblExpenses[[#This Row],[MEALS]:[MISC.]],((tblExpenses[[#This Row],[END MILES]]-tblExpenses[[#This Row],[START MILES]])*(MileageRate))))</calculatedColumnFormula>
      <totalsRowFormula>SUBTOTAL(109,K20:K30)</totalsRowFormula>
    </tableColumn>
  </tableColumns>
  <tableStyleInfo name="ExpenseReport_Table1" showFirstColumn="0" showLastColumn="0" showRowStripes="1" showColumnStripes="0"/>
  <extLst>
    <ext xmlns:x14="http://schemas.microsoft.com/office/spreadsheetml/2009/9/main" uri="{504A1905-F514-4f6f-8877-14C23A59335A}">
      <x14:table altText="Expense report data" altTextSummary="List of travel expenses and details such as the cost of hotel, meals, phone, mileage, etc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Nguyen@greeneespe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A1:N33"/>
  <sheetViews>
    <sheetView showGridLines="0" tabSelected="1" topLeftCell="A3" zoomScaleNormal="100" workbookViewId="0">
      <selection activeCell="E8" sqref="E8"/>
    </sheetView>
  </sheetViews>
  <sheetFormatPr defaultRowHeight="24" customHeight="1" x14ac:dyDescent="0.35"/>
  <cols>
    <col min="1" max="1" width="2.6640625" customWidth="1"/>
    <col min="2" max="2" width="13.4140625" customWidth="1"/>
    <col min="3" max="3" width="34.08203125" customWidth="1"/>
    <col min="4" max="4" width="17.58203125" customWidth="1"/>
    <col min="5" max="5" width="16.6640625" customWidth="1"/>
    <col min="6" max="6" width="15.4140625" customWidth="1"/>
    <col min="7" max="7" width="18.33203125" customWidth="1"/>
    <col min="8" max="8" width="16.33203125" customWidth="1"/>
    <col min="9" max="9" width="16.6640625" customWidth="1"/>
    <col min="10" max="12" width="14.33203125" customWidth="1"/>
    <col min="13" max="13" width="15.58203125" customWidth="1"/>
    <col min="14" max="14" width="2.6640625" customWidth="1"/>
  </cols>
  <sheetData>
    <row r="1" spans="1:14" ht="36.75" customHeight="1" x14ac:dyDescent="0.6">
      <c r="A1" s="26" t="s">
        <v>0</v>
      </c>
      <c r="B1" s="5"/>
      <c r="C1" s="5"/>
      <c r="D1" s="5"/>
    </row>
    <row r="2" spans="1:14" ht="15" customHeight="1" x14ac:dyDescent="0.35">
      <c r="B2" s="12" t="s">
        <v>1</v>
      </c>
      <c r="C2" s="4"/>
      <c r="D2" s="4"/>
    </row>
    <row r="3" spans="1:14" ht="30.75" customHeight="1" x14ac:dyDescent="0.35">
      <c r="B3" s="23" t="s">
        <v>2</v>
      </c>
      <c r="C3" s="1"/>
      <c r="D3" s="1"/>
      <c r="E3" s="1"/>
    </row>
    <row r="4" spans="1:14" ht="18" customHeight="1" x14ac:dyDescent="0.35">
      <c r="B4" s="18" t="s">
        <v>3</v>
      </c>
      <c r="C4" s="10" t="s">
        <v>26</v>
      </c>
      <c r="D4" s="18" t="s">
        <v>4</v>
      </c>
      <c r="E4" s="37"/>
      <c r="F4" s="1"/>
      <c r="G4" s="18"/>
      <c r="H4" s="10"/>
      <c r="J4" s="18"/>
      <c r="K4" s="30"/>
    </row>
    <row r="5" spans="1:14" ht="18" customHeight="1" x14ac:dyDescent="0.35">
      <c r="B5" s="18" t="s">
        <v>5</v>
      </c>
      <c r="C5" s="42" t="s">
        <v>27</v>
      </c>
      <c r="D5" s="18" t="s">
        <v>6</v>
      </c>
      <c r="E5" s="37"/>
      <c r="F5" s="1"/>
      <c r="G5" s="18"/>
      <c r="H5" s="19"/>
      <c r="I5" s="20"/>
      <c r="J5" s="20"/>
      <c r="K5" s="31"/>
    </row>
    <row r="6" spans="1:14" ht="18" customHeight="1" x14ac:dyDescent="0.35">
      <c r="B6" s="18" t="s">
        <v>7</v>
      </c>
      <c r="C6" s="29" t="s">
        <v>28</v>
      </c>
      <c r="D6" s="18" t="s">
        <v>7</v>
      </c>
      <c r="E6" s="37"/>
      <c r="F6" s="1"/>
      <c r="G6" s="18"/>
      <c r="H6" s="19"/>
      <c r="I6" s="20"/>
      <c r="J6" s="18"/>
      <c r="K6" s="31"/>
    </row>
    <row r="7" spans="1:14" ht="18" customHeight="1" x14ac:dyDescent="0.35">
      <c r="B7" s="18"/>
      <c r="C7" s="28"/>
      <c r="D7" s="18" t="s">
        <v>5</v>
      </c>
      <c r="E7" s="33"/>
      <c r="F7" s="1"/>
      <c r="G7" s="20"/>
      <c r="H7" s="19"/>
      <c r="I7" s="9"/>
      <c r="J7" s="20"/>
      <c r="K7" s="17"/>
    </row>
    <row r="8" spans="1:14" ht="18" customHeight="1" x14ac:dyDescent="0.35">
      <c r="D8" s="36" t="s">
        <v>8</v>
      </c>
      <c r="E8" s="38"/>
      <c r="F8" s="1"/>
      <c r="H8" s="16"/>
    </row>
    <row r="9" spans="1:14" ht="17.25" customHeight="1" x14ac:dyDescent="0.35">
      <c r="D9" s="1" t="s">
        <v>9</v>
      </c>
      <c r="G9" s="1"/>
      <c r="I9" s="15"/>
      <c r="J9" s="16"/>
      <c r="K9" s="9"/>
      <c r="L9" s="15"/>
      <c r="M9" s="17"/>
    </row>
    <row r="10" spans="1:14" ht="11.25" customHeight="1" x14ac:dyDescent="0.35">
      <c r="D10" s="1" t="s">
        <v>10</v>
      </c>
      <c r="G10" s="1"/>
      <c r="I10" s="15"/>
      <c r="J10" s="16"/>
      <c r="K10" s="9"/>
      <c r="L10" s="15"/>
      <c r="M10" s="17"/>
    </row>
    <row r="11" spans="1:14" ht="7.5" customHeight="1" x14ac:dyDescent="0.35">
      <c r="D11" s="1"/>
      <c r="G11" s="1"/>
      <c r="I11" s="15"/>
      <c r="J11" s="16"/>
      <c r="K11" s="9"/>
      <c r="L11" s="15"/>
      <c r="M11" s="17"/>
    </row>
    <row r="12" spans="1:14" ht="7.5" customHeight="1" x14ac:dyDescent="0.35">
      <c r="D12" s="1"/>
      <c r="G12" s="1"/>
      <c r="I12" s="15"/>
      <c r="J12" s="16"/>
      <c r="K12" s="9"/>
      <c r="L12" s="15"/>
      <c r="M12" s="17"/>
    </row>
    <row r="13" spans="1:14" ht="18" customHeight="1" x14ac:dyDescent="0.35">
      <c r="D13" s="1" t="s">
        <v>11</v>
      </c>
      <c r="G13" s="1"/>
      <c r="I13" s="15"/>
      <c r="J13" s="16"/>
      <c r="K13" s="9"/>
      <c r="L13" s="15"/>
      <c r="M13" s="17"/>
    </row>
    <row r="14" spans="1:14" ht="15" customHeight="1" x14ac:dyDescent="0.35">
      <c r="D14" s="1"/>
      <c r="G14" s="1"/>
      <c r="I14" s="15"/>
      <c r="J14" s="16"/>
      <c r="K14" s="9"/>
      <c r="L14" s="15"/>
      <c r="M14" s="17"/>
    </row>
    <row r="15" spans="1:14" ht="7.5" customHeight="1" x14ac:dyDescent="0.35">
      <c r="D15" s="1"/>
      <c r="G15" s="1"/>
      <c r="I15" s="15"/>
      <c r="J15" s="16"/>
      <c r="K15" s="9"/>
      <c r="L15" s="15"/>
      <c r="M15" s="17"/>
    </row>
    <row r="16" spans="1:14" ht="11.25" customHeight="1" x14ac:dyDescent="0.35">
      <c r="C16" s="1"/>
      <c r="D16" s="1"/>
      <c r="E16" s="1"/>
      <c r="F16" s="1"/>
      <c r="G16" s="1"/>
      <c r="H16" s="1"/>
      <c r="I16" s="27" t="s">
        <v>12</v>
      </c>
      <c r="J16" s="1"/>
      <c r="M16" s="1"/>
      <c r="N16" t="s">
        <v>13</v>
      </c>
    </row>
    <row r="17" spans="2:14" ht="9" customHeight="1" x14ac:dyDescent="0.35">
      <c r="B17" s="1"/>
      <c r="C17" s="1"/>
      <c r="D17" s="1"/>
      <c r="E17" s="1"/>
      <c r="F17" s="1"/>
      <c r="G17" s="1"/>
      <c r="H17" s="21"/>
      <c r="I17" s="27"/>
      <c r="J17" s="22"/>
      <c r="M17" s="1"/>
      <c r="N17" t="s">
        <v>13</v>
      </c>
    </row>
    <row r="18" spans="2:14" ht="5.25" customHeight="1" x14ac:dyDescent="0.35">
      <c r="B18" s="1"/>
      <c r="C18" s="1"/>
      <c r="D18" s="1"/>
      <c r="E18" s="1"/>
      <c r="F18" s="1"/>
      <c r="G18" s="1"/>
      <c r="H18" s="1"/>
      <c r="I18" s="1"/>
      <c r="J18" s="2"/>
      <c r="K18" s="3"/>
      <c r="L18" s="2"/>
      <c r="M18" s="1"/>
    </row>
    <row r="19" spans="2:14" ht="24" customHeight="1" x14ac:dyDescent="0.35">
      <c r="B19" s="13" t="s">
        <v>14</v>
      </c>
      <c r="C19" s="13" t="s">
        <v>15</v>
      </c>
      <c r="D19" s="13" t="s">
        <v>16</v>
      </c>
      <c r="E19" s="13" t="s">
        <v>17</v>
      </c>
      <c r="F19" s="13" t="s">
        <v>18</v>
      </c>
      <c r="G19" s="13" t="s">
        <v>19</v>
      </c>
      <c r="H19" s="13" t="s">
        <v>20</v>
      </c>
      <c r="I19" s="13" t="s">
        <v>21</v>
      </c>
      <c r="J19" s="13" t="s">
        <v>22</v>
      </c>
      <c r="K19" s="13" t="s">
        <v>23</v>
      </c>
    </row>
    <row r="20" spans="2:14" ht="30" customHeight="1" x14ac:dyDescent="0.35">
      <c r="B20" s="6"/>
      <c r="C20" s="39"/>
      <c r="D20" s="8"/>
      <c r="E20" s="24"/>
      <c r="F20" s="24"/>
      <c r="G20" s="24"/>
      <c r="H20" s="25"/>
      <c r="I20" s="25"/>
      <c r="J20" s="32"/>
      <c r="K20" s="24"/>
    </row>
    <row r="21" spans="2:14" ht="30" customHeight="1" x14ac:dyDescent="0.35">
      <c r="B21" s="6"/>
      <c r="C21" s="34"/>
      <c r="D21" s="8"/>
      <c r="E21" s="24"/>
      <c r="F21" s="24"/>
      <c r="G21" s="24"/>
      <c r="H21" s="25"/>
      <c r="I21" s="25"/>
      <c r="J21" s="32"/>
      <c r="K21" s="24"/>
    </row>
    <row r="22" spans="2:14" ht="30" customHeight="1" x14ac:dyDescent="0.35">
      <c r="B22" s="6"/>
      <c r="C22" s="34"/>
      <c r="D22" s="8"/>
      <c r="E22" s="24"/>
      <c r="F22" s="24"/>
      <c r="G22" s="24"/>
      <c r="H22" s="25"/>
      <c r="I22" s="25"/>
      <c r="J22" s="32" t="str">
        <f>IF(COUNTA(tblExpenses[[#This Row],[START MILES]:[END MILES]])=2,(tblExpenses[[#This Row],[END MILES]]-tblExpenses[[#This Row],[START MILES]])*MileageRate,"")</f>
        <v/>
      </c>
      <c r="K22" s="24" t="s">
        <v>13</v>
      </c>
    </row>
    <row r="23" spans="2:14" ht="30" customHeight="1" x14ac:dyDescent="0.35">
      <c r="B23" s="6"/>
      <c r="C23" s="34"/>
      <c r="D23" s="8"/>
      <c r="E23" s="24"/>
      <c r="F23" s="24"/>
      <c r="G23" s="24"/>
      <c r="H23" s="25"/>
      <c r="I23" s="25"/>
      <c r="J23" s="32"/>
      <c r="K23" s="24" t="s">
        <v>13</v>
      </c>
    </row>
    <row r="24" spans="2:14" ht="30" customHeight="1" x14ac:dyDescent="0.35">
      <c r="B24" s="6"/>
      <c r="C24" s="34"/>
      <c r="D24" s="8"/>
      <c r="E24" s="24"/>
      <c r="F24" s="24"/>
      <c r="G24" s="24"/>
      <c r="H24" s="25"/>
      <c r="I24" s="25"/>
      <c r="J24" s="32" t="str">
        <f>IF(COUNTA(tblExpenses[[#This Row],[START MILES]:[END MILES]])=2,(tblExpenses[[#This Row],[END MILES]]-tblExpenses[[#This Row],[START MILES]])*MileageRate,"")</f>
        <v/>
      </c>
      <c r="K24" s="24" t="str">
        <f>IF(COUNTA(tblExpenses[[#This Row],[DATE]:[END MILES]])=0,"",SUM(tblExpenses[[#This Row],[HOTEL]:[TRANSPORT]],tblExpenses[[#This Row],[MEALS]:[MISC.]],((tblExpenses[[#This Row],[END MILES]]-tblExpenses[[#This Row],[START MILES]])*(MileageRate))))</f>
        <v/>
      </c>
    </row>
    <row r="25" spans="2:14" ht="30" customHeight="1" x14ac:dyDescent="0.35">
      <c r="B25" s="6"/>
      <c r="C25" s="34"/>
      <c r="D25" s="8"/>
      <c r="E25" s="24"/>
      <c r="F25" s="24"/>
      <c r="G25" s="24"/>
      <c r="H25" s="25"/>
      <c r="I25" s="25"/>
      <c r="J25" s="32" t="str">
        <f>IF(COUNTA(tblExpenses[[#This Row],[START MILES]:[END MILES]])=2,(tblExpenses[[#This Row],[END MILES]]-tblExpenses[[#This Row],[START MILES]])*MileageRate,"")</f>
        <v/>
      </c>
      <c r="K25" s="24" t="str">
        <f>IF(COUNTA(tblExpenses[[#This Row],[DATE]:[END MILES]])=0,"",SUM(tblExpenses[[#This Row],[HOTEL]:[TRANSPORT]],tblExpenses[[#This Row],[MEALS]:[MISC.]],((tblExpenses[[#This Row],[END MILES]]-tblExpenses[[#This Row],[START MILES]])*(MileageRate))))</f>
        <v/>
      </c>
    </row>
    <row r="26" spans="2:14" ht="30" customHeight="1" x14ac:dyDescent="0.35">
      <c r="B26" s="6"/>
      <c r="C26" s="34"/>
      <c r="D26" s="8"/>
      <c r="E26" s="24"/>
      <c r="F26" s="24"/>
      <c r="G26" s="24"/>
      <c r="H26" s="25"/>
      <c r="I26" s="25"/>
      <c r="J26" s="32" t="str">
        <f>IF(COUNTA(tblExpenses[[#This Row],[START MILES]:[END MILES]])=2,(tblExpenses[[#This Row],[END MILES]]-tblExpenses[[#This Row],[START MILES]])*MileageRate,"")</f>
        <v/>
      </c>
      <c r="K26" s="24" t="str">
        <f>IF(COUNTA(tblExpenses[[#This Row],[DATE]:[END MILES]])=0,"",SUM(tblExpenses[[#This Row],[HOTEL]:[TRANSPORT]],tblExpenses[[#This Row],[MEALS]:[MISC.]],((tblExpenses[[#This Row],[END MILES]]-tblExpenses[[#This Row],[START MILES]])*(MileageRate))))</f>
        <v/>
      </c>
    </row>
    <row r="27" spans="2:14" ht="30" customHeight="1" x14ac:dyDescent="0.35">
      <c r="B27" s="6"/>
      <c r="C27" s="34"/>
      <c r="D27" s="8"/>
      <c r="E27" s="24"/>
      <c r="F27" s="24"/>
      <c r="G27" s="24"/>
      <c r="H27" s="25"/>
      <c r="I27" s="25"/>
      <c r="J27" s="32" t="str">
        <f>IF(COUNTA(tblExpenses[[#This Row],[START MILES]:[END MILES]])=2,(tblExpenses[[#This Row],[END MILES]]-tblExpenses[[#This Row],[START MILES]])*MileageRate,"")</f>
        <v/>
      </c>
      <c r="K27" s="24" t="str">
        <f>IF(COUNTA(tblExpenses[[#This Row],[DATE]:[END MILES]])=0,"",SUM(tblExpenses[[#This Row],[HOTEL]:[TRANSPORT]],tblExpenses[[#This Row],[MEALS]:[MISC.]],((tblExpenses[[#This Row],[END MILES]]-tblExpenses[[#This Row],[START MILES]])*(MileageRate))))</f>
        <v/>
      </c>
    </row>
    <row r="28" spans="2:14" ht="30" customHeight="1" x14ac:dyDescent="0.35">
      <c r="B28" s="6"/>
      <c r="C28" s="34"/>
      <c r="D28" s="8"/>
      <c r="E28" s="24"/>
      <c r="F28" s="24"/>
      <c r="G28" s="24"/>
      <c r="H28" s="25"/>
      <c r="I28" s="25"/>
      <c r="J28" s="32" t="str">
        <f>IF(COUNTA(tblExpenses[[#This Row],[START MILES]:[END MILES]])=2,(tblExpenses[[#This Row],[END MILES]]-tblExpenses[[#This Row],[START MILES]])*MileageRate,"")</f>
        <v/>
      </c>
      <c r="K28" s="24" t="str">
        <f>IF(COUNTA(tblExpenses[[#This Row],[DATE]:[END MILES]])=0,"",SUM(tblExpenses[[#This Row],[HOTEL]:[TRANSPORT]],tblExpenses[[#This Row],[MEALS]:[MISC.]],((tblExpenses[[#This Row],[END MILES]]-tblExpenses[[#This Row],[START MILES]])*(MileageRate))))</f>
        <v/>
      </c>
    </row>
    <row r="29" spans="2:14" ht="30" customHeight="1" x14ac:dyDescent="0.35">
      <c r="B29" s="6"/>
      <c r="C29" s="7"/>
      <c r="D29" s="8"/>
      <c r="E29" s="24"/>
      <c r="F29" s="24"/>
      <c r="G29" s="24"/>
      <c r="H29" s="25"/>
      <c r="I29" s="25"/>
      <c r="J29" s="32" t="str">
        <f>IF(COUNTA(tblExpenses[[#This Row],[START MILES]:[END MILES]])=2,(tblExpenses[[#This Row],[END MILES]]-tblExpenses[[#This Row],[START MILES]])*MileageRate,"")</f>
        <v/>
      </c>
      <c r="K29" s="24" t="str">
        <f>IF(COUNTA(tblExpenses[[#This Row],[DATE]:[END MILES]])=0,"",SUM(tblExpenses[[#This Row],[HOTEL]:[TRANSPORT]],tblExpenses[[#This Row],[MEALS]:[MISC.]],((tblExpenses[[#This Row],[END MILES]]-tblExpenses[[#This Row],[START MILES]])*(MileageRate))))</f>
        <v/>
      </c>
    </row>
    <row r="30" spans="2:14" ht="30" customHeight="1" x14ac:dyDescent="0.35">
      <c r="B30" s="6"/>
      <c r="C30" s="7"/>
      <c r="D30" s="8"/>
      <c r="E30" s="24"/>
      <c r="F30" s="24"/>
      <c r="G30" s="24"/>
      <c r="H30" s="25"/>
      <c r="I30" s="25"/>
      <c r="J30" s="32" t="str">
        <f>IF(COUNTA(tblExpenses[[#This Row],[START MILES]:[END MILES]])=2,(tblExpenses[[#This Row],[END MILES]]-tblExpenses[[#This Row],[START MILES]])*MileageRate,"")</f>
        <v/>
      </c>
      <c r="K30" s="24" t="str">
        <f>IF(COUNTA(tblExpenses[[#This Row],[DATE]:[END MILES]])=0,"",SUM(tblExpenses[[#This Row],[HOTEL]:[TRANSPORT]],tblExpenses[[#This Row],[MEALS]:[MISC.]],((tblExpenses[[#This Row],[END MILES]]-tblExpenses[[#This Row],[START MILES]])*(MileageRate))))</f>
        <v/>
      </c>
    </row>
    <row r="31" spans="2:14" ht="24" customHeight="1" x14ac:dyDescent="0.35">
      <c r="B31" s="35" t="s">
        <v>24</v>
      </c>
      <c r="C31" s="35"/>
      <c r="D31" s="40">
        <f>SUBTOTAL(109,D20:D30)</f>
        <v>0</v>
      </c>
      <c r="E31" s="40">
        <f>SUBTOTAL(109,tblExpenses[TRANSPORT])</f>
        <v>0</v>
      </c>
      <c r="F31" s="40">
        <f>SUBTOTAL(109,tblExpenses[MEALS])</f>
        <v>0</v>
      </c>
      <c r="G31" s="40">
        <f>SUBTOTAL(109,tblExpenses[MISC.])</f>
        <v>0</v>
      </c>
      <c r="H31" s="40"/>
      <c r="I31" s="40"/>
      <c r="J31" s="40">
        <f>SUBTOTAL(109,J20:J30)</f>
        <v>0</v>
      </c>
      <c r="K31" s="41">
        <f>SUBTOTAL(109,K20:K30)</f>
        <v>0</v>
      </c>
    </row>
    <row r="32" spans="2:14" ht="24" customHeight="1" x14ac:dyDescent="0.35">
      <c r="J32" s="14" t="s">
        <v>22</v>
      </c>
      <c r="K32" s="11"/>
    </row>
    <row r="33" spans="2:2" ht="24" customHeight="1" x14ac:dyDescent="0.35">
      <c r="B33" s="1" t="s">
        <v>25</v>
      </c>
    </row>
  </sheetData>
  <conditionalFormatting sqref="D20:G30">
    <cfRule type="expression" dxfId="26" priority="3">
      <formula>D20&lt;0</formula>
    </cfRule>
  </conditionalFormatting>
  <conditionalFormatting sqref="H20:J30">
    <cfRule type="expression" dxfId="25" priority="18">
      <formula>($I20&lt;&gt;"")*($H20&lt;&gt;"")*($I20&lt;$H20)</formula>
    </cfRule>
  </conditionalFormatting>
  <conditionalFormatting sqref="F20:F30">
    <cfRule type="expression" dxfId="24" priority="50">
      <formula>SUMIF($B$20:$B$30,$B20,$F$20:$F$30)&gt;#REF!</formula>
    </cfRule>
  </conditionalFormatting>
  <conditionalFormatting sqref="B20:B30">
    <cfRule type="expression" dxfId="23" priority="51">
      <formula>(($B20&lt;$H$5)+($B20&gt;$H$6))*($B20&lt;&gt;"")</formula>
    </cfRule>
  </conditionalFormatting>
  <hyperlinks>
    <hyperlink ref="C5" r:id="rId1" display="mailto:MNguyen@greeneespel.com" xr:uid="{988DDDA9-6D3B-4C01-AE69-5675E942ACF6}"/>
  </hyperlinks>
  <printOptions horizontalCentered="1"/>
  <pageMargins left="0.25" right="0.25" top="0.75" bottom="0.75" header="0.3" footer="0.3"/>
  <pageSetup scale="70" fitToHeight="0" orientation="landscape" r:id="rId2"/>
  <headerFooter differentFirst="1">
    <oddFooter>&amp;CPage &amp;P of &amp;N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DC27694-4DEA-43DB-9159-F31CD01846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2024</vt:lpstr>
      <vt:lpstr>AllData</vt:lpstr>
      <vt:lpstr>BeginDate</vt:lpstr>
      <vt:lpstr>EndDate</vt:lpstr>
      <vt:lpstr>MileageRate</vt:lpstr>
      <vt:lpstr>'2024'!Print_Titles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subject/>
  <dc:creator>Sarah L. Evenson</dc:creator>
  <cp:keywords/>
  <dc:description/>
  <cp:lastModifiedBy>Lisa Hellem</cp:lastModifiedBy>
  <cp:revision/>
  <dcterms:created xsi:type="dcterms:W3CDTF">2015-04-20T18:52:03Z</dcterms:created>
  <dcterms:modified xsi:type="dcterms:W3CDTF">2026-05-07T02:49:32Z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TC027802579991</vt:lpwstr>
  </property>
  <property fmtid="{D5CDD505-2E9C-101B-9397-08002B2CF9AE}" pid="3" name="SaveLocal">
    <vt:bool>true</vt:bool>
  </property>
</Properties>
</file>